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3600" yWindow="0" windowWidth="14040" windowHeight="11895"/>
  </bookViews>
  <sheets>
    <sheet name="Лист2" sheetId="2" r:id="rId1"/>
  </sheets>
  <definedNames>
    <definedName name="_xlnm.Print_Area" localSheetId="0">Лист2!$A$1:$C$49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C19" i="2"/>
  <c r="C16" i="2"/>
  <c r="C12" i="2"/>
  <c r="C35" i="2" l="1"/>
  <c r="C11" i="2"/>
  <c r="C24" i="2" l="1"/>
  <c r="C36" i="2" s="1"/>
  <c r="C39" i="2" s="1"/>
</calcChain>
</file>

<file path=xl/sharedStrings.xml><?xml version="1.0" encoding="utf-8"?>
<sst xmlns="http://schemas.openxmlformats.org/spreadsheetml/2006/main" count="46" uniqueCount="40">
  <si>
    <t>Электроэнергия</t>
  </si>
  <si>
    <t>тыс.кВтч</t>
  </si>
  <si>
    <t>Покупка электроэнергии с оптового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</si>
  <si>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</si>
  <si>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</si>
  <si>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</si>
  <si>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</si>
  <si>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</si>
  <si>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</si>
  <si>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</si>
  <si>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</si>
  <si>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</si>
  <si>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</si>
  <si>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</si>
  <si>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</si>
  <si>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</si>
  <si>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</si>
  <si>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</si>
  <si>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</si>
  <si>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</si>
  <si>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Средневзвешенная нерегулируемая цена на мощность на оптовом рынке, руб/МВт</t>
  </si>
  <si>
    <t>Объемы покупки электрической энергии  у владельцев объектов микрогенерации, осуществляющими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</t>
  </si>
  <si>
    <t>Коэффициент оплаты</t>
  </si>
  <si>
    <t>Покупка электроэнергии  у производителей электрической энергии (мощности) на розничных рынках , в том числе*:</t>
  </si>
  <si>
    <t>потребители 3 ценовой категории</t>
  </si>
  <si>
    <t>потребители 4 ценовой категории</t>
  </si>
  <si>
    <t>потребители 5 ценовой категории</t>
  </si>
  <si>
    <t>потребители 6 ценовой категории</t>
  </si>
  <si>
    <t>*При определении коэффициента оплаты мощности потребителями (покупателями), осуществляющими расчеты по первой ценовой категории: объем покупки электрической энергии гарантирующим поставщиком у собственников и иных законных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 и соответствующая ему величина мощности принимаются равными нулю.</t>
  </si>
  <si>
    <t>Покупка мощности у производителей электрической энергии (мощности) на розничных рынках</t>
  </si>
  <si>
    <t>Средневзвешенная нерегулируемая цена на электрическую энергию на оптовом рынке, руб/тыс.кВтч</t>
  </si>
  <si>
    <t>Средневзвешенная нерегулируемая цена на электрическую энергию для потребителей первой ценовой категории, руб/тыс.кВтч</t>
  </si>
  <si>
    <t>Согласовано:</t>
  </si>
  <si>
    <t>Директор филиала</t>
  </si>
  <si>
    <t xml:space="preserve">О.С.Носов </t>
  </si>
  <si>
    <t>Начальник УРЭ                                        А.А.Подвойский</t>
  </si>
  <si>
    <t>Начальник УОД на ОРЭМ                                                                                                                  А.В. Остроносов</t>
  </si>
  <si>
    <t>Расчёт средневзвешенной нерегулируемой цены на электрическую энергию для потребителей первой ценовой категории в феврале 2023 года</t>
  </si>
  <si>
    <t>Исп. Алдюхова Е.Ю.</t>
  </si>
  <si>
    <t>Тел. 71344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</si>
</sst>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(* #,##0.00_);_(* \(#,##0.00\);_(* &quot;-&quot;??_);_(@_)"/>
    <numFmt numFmtId="165" formatCode="_-* #,##0.000_р_._-;\-* #,##0.000_р_._-;_-* &quot;-&quot;??_р_._-;_-@_-"/>
    <numFmt numFmtId="166" formatCode="#,##0.000"/>
    <numFmt numFmtId="167" formatCode="0.000000"/>
    <numFmt numFmtId="168" formatCode="#,##0.0000"/>
    <numFmt numFmtId="169" formatCode="0.000%"/>
    <numFmt numFmtId="170" formatCode="0.0000000000"/>
    <numFmt numFmtId="171" formatCode="_-* #,##0.000000_р_._-;\-* #,##0.000000_р_._-;_-* &quot;-&quot;??_р_._-;_-@_-"/>
    <numFmt numFmtId="172" formatCode="_-* #,##0.0000\ _₽_-;\-* #,##0.0000\ _₽_-;_-* &quot;-&quot;????\ _₽_-;_-@_-"/>
  </numFmts>
  <fonts count="19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sz val="11"/>
      <color rgb="FF232C37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5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3" fontId="3" fillId="0" borderId="0" xfId="1" applyNumberFormat="1" applyFont="1"/>
    <xf numFmtId="0" fontId="7" fillId="0" borderId="0" xfId="1" applyFont="1" applyBorder="1"/>
    <xf numFmtId="0" fontId="6" fillId="0" borderId="0" xfId="1" applyFont="1" applyBorder="1" applyAlignment="1">
      <alignment horizontal="center" wrapText="1"/>
    </xf>
    <xf numFmtId="0" fontId="3" fillId="0" borderId="0" xfId="1" applyFont="1" applyBorder="1"/>
    <xf numFmtId="168" fontId="9" fillId="0" borderId="0" xfId="1" applyNumberFormat="1" applyFont="1" applyBorder="1"/>
    <xf numFmtId="0" fontId="10" fillId="0" borderId="4" xfId="1" applyFont="1" applyFill="1" applyBorder="1" applyAlignment="1">
      <alignment horizontal="left" wrapText="1" indent="1"/>
    </xf>
    <xf numFmtId="165" fontId="5" fillId="0" borderId="4" xfId="5" applyNumberFormat="1" applyFont="1" applyFill="1" applyBorder="1" applyAlignment="1">
      <alignment horizontal="right"/>
    </xf>
    <xf numFmtId="166" fontId="9" fillId="0" borderId="0" xfId="1" applyNumberFormat="1" applyFont="1" applyBorder="1"/>
    <xf numFmtId="166" fontId="5" fillId="0" borderId="0" xfId="1" applyNumberFormat="1" applyFont="1" applyBorder="1"/>
    <xf numFmtId="0" fontId="3" fillId="0" borderId="0" xfId="1" applyFont="1" applyBorder="1" applyAlignment="1"/>
    <xf numFmtId="0" fontId="11" fillId="0" borderId="4" xfId="1" applyFont="1" applyFill="1" applyBorder="1" applyAlignment="1">
      <alignment horizontal="left" wrapText="1" indent="2"/>
    </xf>
    <xf numFmtId="0" fontId="11" fillId="0" borderId="4" xfId="1" applyFont="1" applyFill="1" applyBorder="1" applyAlignment="1">
      <alignment horizontal="left" wrapText="1" indent="3"/>
    </xf>
    <xf numFmtId="0" fontId="3" fillId="0" borderId="0" xfId="1" applyFont="1" applyFill="1"/>
    <xf numFmtId="0" fontId="3" fillId="0" borderId="0" xfId="1" applyFont="1" applyFill="1" applyBorder="1"/>
    <xf numFmtId="166" fontId="9" fillId="0" borderId="0" xfId="1" applyNumberFormat="1" applyFont="1" applyFill="1" applyBorder="1"/>
    <xf numFmtId="169" fontId="9" fillId="0" borderId="0" xfId="6" applyNumberFormat="1" applyFont="1" applyBorder="1"/>
    <xf numFmtId="3" fontId="3" fillId="0" borderId="0" xfId="1" applyNumberFormat="1" applyFont="1" applyBorder="1"/>
    <xf numFmtId="0" fontId="10" fillId="0" borderId="8" xfId="1" applyFont="1" applyFill="1" applyBorder="1" applyAlignment="1">
      <alignment wrapText="1"/>
    </xf>
    <xf numFmtId="0" fontId="8" fillId="0" borderId="1" xfId="1" applyFont="1" applyFill="1" applyBorder="1" applyAlignment="1">
      <alignment vertical="center" wrapText="1"/>
    </xf>
    <xf numFmtId="170" fontId="12" fillId="0" borderId="5" xfId="1" applyNumberFormat="1" applyFont="1" applyFill="1" applyBorder="1" applyAlignment="1">
      <alignment horizontal="center" vertical="center" wrapText="1"/>
    </xf>
    <xf numFmtId="167" fontId="13" fillId="0" borderId="0" xfId="1" applyNumberFormat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wrapText="1"/>
    </xf>
    <xf numFmtId="166" fontId="5" fillId="0" borderId="6" xfId="1" applyNumberFormat="1" applyFont="1" applyFill="1" applyBorder="1" applyAlignment="1">
      <alignment horizontal="center"/>
    </xf>
    <xf numFmtId="0" fontId="10" fillId="0" borderId="7" xfId="1" applyFont="1" applyFill="1" applyBorder="1" applyAlignment="1">
      <alignment wrapText="1"/>
    </xf>
    <xf numFmtId="0" fontId="8" fillId="0" borderId="5" xfId="1" applyFont="1" applyFill="1" applyBorder="1" applyAlignment="1">
      <alignment wrapText="1"/>
    </xf>
    <xf numFmtId="0" fontId="14" fillId="0" borderId="0" xfId="0" applyFont="1"/>
    <xf numFmtId="0" fontId="14" fillId="0" borderId="0" xfId="0" applyFont="1" applyFill="1" applyAlignment="1">
      <alignment wrapText="1"/>
    </xf>
    <xf numFmtId="0" fontId="3" fillId="0" borderId="0" xfId="7" applyFont="1" applyAlignment="1">
      <alignment horizontal="center" vertical="center" wrapText="1"/>
    </xf>
    <xf numFmtId="0" fontId="3" fillId="0" borderId="0" xfId="7" applyFont="1" applyAlignment="1">
      <alignment horizontal="left" vertical="center" wrapText="1"/>
    </xf>
    <xf numFmtId="0" fontId="16" fillId="0" borderId="4" xfId="1" applyFont="1" applyFill="1" applyBorder="1" applyAlignment="1">
      <alignment horizontal="left" vertical="top" wrapText="1" indent="1"/>
    </xf>
    <xf numFmtId="0" fontId="11" fillId="0" borderId="9" xfId="1" applyFont="1" applyBorder="1" applyAlignment="1">
      <alignment vertical="top" wrapText="1"/>
    </xf>
    <xf numFmtId="165" fontId="5" fillId="0" borderId="8" xfId="5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3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horizontal="center" vertical="center" wrapText="1"/>
    </xf>
    <xf numFmtId="3" fontId="8" fillId="0" borderId="3" xfId="2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left" vertical="center" wrapText="1" indent="1"/>
    </xf>
    <xf numFmtId="0" fontId="17" fillId="0" borderId="0" xfId="0" applyFont="1" applyAlignment="1">
      <alignment wrapText="1"/>
    </xf>
    <xf numFmtId="0" fontId="18" fillId="0" borderId="0" xfId="1" applyFont="1" applyFill="1" applyAlignment="1">
      <alignment vertical="center" wrapText="1"/>
    </xf>
    <xf numFmtId="0" fontId="18" fillId="0" borderId="0" xfId="1" applyFont="1" applyAlignment="1">
      <alignment vertical="center" wrapText="1"/>
    </xf>
    <xf numFmtId="165" fontId="3" fillId="0" borderId="0" xfId="1" applyNumberFormat="1" applyFont="1"/>
    <xf numFmtId="171" fontId="5" fillId="0" borderId="4" xfId="5" applyNumberFormat="1" applyFont="1" applyFill="1" applyBorder="1"/>
    <xf numFmtId="171" fontId="5" fillId="0" borderId="4" xfId="5" applyNumberFormat="1" applyFont="1" applyFill="1" applyBorder="1" applyAlignment="1">
      <alignment horizontal="center" vertical="center"/>
    </xf>
    <xf numFmtId="171" fontId="5" fillId="0" borderId="8" xfId="5" applyNumberFormat="1" applyFont="1" applyFill="1" applyBorder="1"/>
    <xf numFmtId="171" fontId="3" fillId="0" borderId="0" xfId="1" applyNumberFormat="1" applyFont="1"/>
    <xf numFmtId="168" fontId="3" fillId="0" borderId="0" xfId="1" applyNumberFormat="1" applyFont="1" applyBorder="1"/>
    <xf numFmtId="172" fontId="3" fillId="0" borderId="0" xfId="1" applyNumberFormat="1" applyFont="1" applyBorder="1"/>
    <xf numFmtId="0" fontId="6" fillId="0" borderId="0" xfId="1" applyFont="1" applyBorder="1" applyAlignment="1">
      <alignment horizontal="center" vertical="top" wrapText="1"/>
    </xf>
    <xf numFmtId="0" fontId="3" fillId="0" borderId="0" xfId="1" applyFont="1" applyAlignment="1">
      <alignment horizontal="justify" vertical="top" wrapText="1"/>
    </xf>
    <xf numFmtId="4" fontId="14" fillId="0" borderId="2" xfId="1" applyNumberFormat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4"/>
    <cellStyle name="Обычный_Покупка в октябре" xfId="1"/>
    <cellStyle name="Обычный_Раскрытие информации для сайта сентябрь" xfId="2"/>
    <cellStyle name="Обычный_Услуги_по передаче" xfId="7"/>
    <cellStyle name="Процентный" xfId="6" builtinId="5"/>
    <cellStyle name="Финансовый" xfId="5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view="pageBreakPreview" topLeftCell="A20" zoomScale="91" zoomScaleNormal="100" zoomScaleSheetLayoutView="91" workbookViewId="0">
      <selection activeCell="C39" sqref="C39"/>
    </sheetView>
  </sheetViews>
  <sheetFormatPr defaultRowHeight="12.75" x14ac:dyDescent="0.2"/>
  <cols>
    <col min="1" max="1" width="3.5703125" style="1" customWidth="1"/>
    <col min="2" max="2" width="79.85546875" style="1" customWidth="1"/>
    <col min="3" max="3" width="25.42578125" style="1" customWidth="1"/>
    <col min="4" max="4" width="18.140625" style="1" customWidth="1"/>
    <col min="5" max="5" width="16.85546875" style="1" customWidth="1"/>
    <col min="6" max="16" width="8.140625" style="1" customWidth="1"/>
    <col min="17" max="256" width="9.140625" style="1"/>
    <col min="257" max="257" width="3.5703125" style="1" customWidth="1"/>
    <col min="258" max="258" width="79.85546875" style="1" customWidth="1"/>
    <col min="259" max="259" width="25.42578125" style="1" customWidth="1"/>
    <col min="260" max="260" width="10.140625" style="1" customWidth="1"/>
    <col min="261" max="272" width="8.140625" style="1" customWidth="1"/>
    <col min="273" max="512" width="9.140625" style="1"/>
    <col min="513" max="513" width="3.5703125" style="1" customWidth="1"/>
    <col min="514" max="514" width="79.85546875" style="1" customWidth="1"/>
    <col min="515" max="515" width="25.42578125" style="1" customWidth="1"/>
    <col min="516" max="516" width="10.140625" style="1" customWidth="1"/>
    <col min="517" max="528" width="8.140625" style="1" customWidth="1"/>
    <col min="529" max="768" width="9.140625" style="1"/>
    <col min="769" max="769" width="3.5703125" style="1" customWidth="1"/>
    <col min="770" max="770" width="79.85546875" style="1" customWidth="1"/>
    <col min="771" max="771" width="25.42578125" style="1" customWidth="1"/>
    <col min="772" max="772" width="10.140625" style="1" customWidth="1"/>
    <col min="773" max="784" width="8.140625" style="1" customWidth="1"/>
    <col min="785" max="1024" width="9.140625" style="1"/>
    <col min="1025" max="1025" width="3.5703125" style="1" customWidth="1"/>
    <col min="1026" max="1026" width="79.85546875" style="1" customWidth="1"/>
    <col min="1027" max="1027" width="25.42578125" style="1" customWidth="1"/>
    <col min="1028" max="1028" width="10.140625" style="1" customWidth="1"/>
    <col min="1029" max="1040" width="8.140625" style="1" customWidth="1"/>
    <col min="1041" max="1280" width="9.140625" style="1"/>
    <col min="1281" max="1281" width="3.5703125" style="1" customWidth="1"/>
    <col min="1282" max="1282" width="79.85546875" style="1" customWidth="1"/>
    <col min="1283" max="1283" width="25.42578125" style="1" customWidth="1"/>
    <col min="1284" max="1284" width="10.140625" style="1" customWidth="1"/>
    <col min="1285" max="1296" width="8.140625" style="1" customWidth="1"/>
    <col min="1297" max="1536" width="9.140625" style="1"/>
    <col min="1537" max="1537" width="3.5703125" style="1" customWidth="1"/>
    <col min="1538" max="1538" width="79.85546875" style="1" customWidth="1"/>
    <col min="1539" max="1539" width="25.42578125" style="1" customWidth="1"/>
    <col min="1540" max="1540" width="10.140625" style="1" customWidth="1"/>
    <col min="1541" max="1552" width="8.140625" style="1" customWidth="1"/>
    <col min="1553" max="1792" width="9.140625" style="1"/>
    <col min="1793" max="1793" width="3.5703125" style="1" customWidth="1"/>
    <col min="1794" max="1794" width="79.85546875" style="1" customWidth="1"/>
    <col min="1795" max="1795" width="25.42578125" style="1" customWidth="1"/>
    <col min="1796" max="1796" width="10.140625" style="1" customWidth="1"/>
    <col min="1797" max="1808" width="8.140625" style="1" customWidth="1"/>
    <col min="1809" max="2048" width="9.140625" style="1"/>
    <col min="2049" max="2049" width="3.5703125" style="1" customWidth="1"/>
    <col min="2050" max="2050" width="79.85546875" style="1" customWidth="1"/>
    <col min="2051" max="2051" width="25.42578125" style="1" customWidth="1"/>
    <col min="2052" max="2052" width="10.140625" style="1" customWidth="1"/>
    <col min="2053" max="2064" width="8.140625" style="1" customWidth="1"/>
    <col min="2065" max="2304" width="9.140625" style="1"/>
    <col min="2305" max="2305" width="3.5703125" style="1" customWidth="1"/>
    <col min="2306" max="2306" width="79.85546875" style="1" customWidth="1"/>
    <col min="2307" max="2307" width="25.42578125" style="1" customWidth="1"/>
    <col min="2308" max="2308" width="10.140625" style="1" customWidth="1"/>
    <col min="2309" max="2320" width="8.140625" style="1" customWidth="1"/>
    <col min="2321" max="2560" width="9.140625" style="1"/>
    <col min="2561" max="2561" width="3.5703125" style="1" customWidth="1"/>
    <col min="2562" max="2562" width="79.85546875" style="1" customWidth="1"/>
    <col min="2563" max="2563" width="25.42578125" style="1" customWidth="1"/>
    <col min="2564" max="2564" width="10.140625" style="1" customWidth="1"/>
    <col min="2565" max="2576" width="8.140625" style="1" customWidth="1"/>
    <col min="2577" max="2816" width="9.140625" style="1"/>
    <col min="2817" max="2817" width="3.5703125" style="1" customWidth="1"/>
    <col min="2818" max="2818" width="79.85546875" style="1" customWidth="1"/>
    <col min="2819" max="2819" width="25.42578125" style="1" customWidth="1"/>
    <col min="2820" max="2820" width="10.140625" style="1" customWidth="1"/>
    <col min="2821" max="2832" width="8.140625" style="1" customWidth="1"/>
    <col min="2833" max="3072" width="9.140625" style="1"/>
    <col min="3073" max="3073" width="3.5703125" style="1" customWidth="1"/>
    <col min="3074" max="3074" width="79.85546875" style="1" customWidth="1"/>
    <col min="3075" max="3075" width="25.42578125" style="1" customWidth="1"/>
    <col min="3076" max="3076" width="10.140625" style="1" customWidth="1"/>
    <col min="3077" max="3088" width="8.140625" style="1" customWidth="1"/>
    <col min="3089" max="3328" width="9.140625" style="1"/>
    <col min="3329" max="3329" width="3.5703125" style="1" customWidth="1"/>
    <col min="3330" max="3330" width="79.85546875" style="1" customWidth="1"/>
    <col min="3331" max="3331" width="25.42578125" style="1" customWidth="1"/>
    <col min="3332" max="3332" width="10.140625" style="1" customWidth="1"/>
    <col min="3333" max="3344" width="8.140625" style="1" customWidth="1"/>
    <col min="3345" max="3584" width="9.140625" style="1"/>
    <col min="3585" max="3585" width="3.5703125" style="1" customWidth="1"/>
    <col min="3586" max="3586" width="79.85546875" style="1" customWidth="1"/>
    <col min="3587" max="3587" width="25.42578125" style="1" customWidth="1"/>
    <col min="3588" max="3588" width="10.140625" style="1" customWidth="1"/>
    <col min="3589" max="3600" width="8.140625" style="1" customWidth="1"/>
    <col min="3601" max="3840" width="9.140625" style="1"/>
    <col min="3841" max="3841" width="3.5703125" style="1" customWidth="1"/>
    <col min="3842" max="3842" width="79.85546875" style="1" customWidth="1"/>
    <col min="3843" max="3843" width="25.42578125" style="1" customWidth="1"/>
    <col min="3844" max="3844" width="10.140625" style="1" customWidth="1"/>
    <col min="3845" max="3856" width="8.140625" style="1" customWidth="1"/>
    <col min="3857" max="4096" width="9.140625" style="1"/>
    <col min="4097" max="4097" width="3.5703125" style="1" customWidth="1"/>
    <col min="4098" max="4098" width="79.85546875" style="1" customWidth="1"/>
    <col min="4099" max="4099" width="25.42578125" style="1" customWidth="1"/>
    <col min="4100" max="4100" width="10.140625" style="1" customWidth="1"/>
    <col min="4101" max="4112" width="8.140625" style="1" customWidth="1"/>
    <col min="4113" max="4352" width="9.140625" style="1"/>
    <col min="4353" max="4353" width="3.5703125" style="1" customWidth="1"/>
    <col min="4354" max="4354" width="79.85546875" style="1" customWidth="1"/>
    <col min="4355" max="4355" width="25.42578125" style="1" customWidth="1"/>
    <col min="4356" max="4356" width="10.140625" style="1" customWidth="1"/>
    <col min="4357" max="4368" width="8.140625" style="1" customWidth="1"/>
    <col min="4369" max="4608" width="9.140625" style="1"/>
    <col min="4609" max="4609" width="3.5703125" style="1" customWidth="1"/>
    <col min="4610" max="4610" width="79.85546875" style="1" customWidth="1"/>
    <col min="4611" max="4611" width="25.42578125" style="1" customWidth="1"/>
    <col min="4612" max="4612" width="10.140625" style="1" customWidth="1"/>
    <col min="4613" max="4624" width="8.140625" style="1" customWidth="1"/>
    <col min="4625" max="4864" width="9.140625" style="1"/>
    <col min="4865" max="4865" width="3.5703125" style="1" customWidth="1"/>
    <col min="4866" max="4866" width="79.85546875" style="1" customWidth="1"/>
    <col min="4867" max="4867" width="25.42578125" style="1" customWidth="1"/>
    <col min="4868" max="4868" width="10.140625" style="1" customWidth="1"/>
    <col min="4869" max="4880" width="8.140625" style="1" customWidth="1"/>
    <col min="4881" max="5120" width="9.140625" style="1"/>
    <col min="5121" max="5121" width="3.5703125" style="1" customWidth="1"/>
    <col min="5122" max="5122" width="79.85546875" style="1" customWidth="1"/>
    <col min="5123" max="5123" width="25.42578125" style="1" customWidth="1"/>
    <col min="5124" max="5124" width="10.140625" style="1" customWidth="1"/>
    <col min="5125" max="5136" width="8.140625" style="1" customWidth="1"/>
    <col min="5137" max="5376" width="9.140625" style="1"/>
    <col min="5377" max="5377" width="3.5703125" style="1" customWidth="1"/>
    <col min="5378" max="5378" width="79.85546875" style="1" customWidth="1"/>
    <col min="5379" max="5379" width="25.42578125" style="1" customWidth="1"/>
    <col min="5380" max="5380" width="10.140625" style="1" customWidth="1"/>
    <col min="5381" max="5392" width="8.140625" style="1" customWidth="1"/>
    <col min="5393" max="5632" width="9.140625" style="1"/>
    <col min="5633" max="5633" width="3.5703125" style="1" customWidth="1"/>
    <col min="5634" max="5634" width="79.85546875" style="1" customWidth="1"/>
    <col min="5635" max="5635" width="25.42578125" style="1" customWidth="1"/>
    <col min="5636" max="5636" width="10.140625" style="1" customWidth="1"/>
    <col min="5637" max="5648" width="8.140625" style="1" customWidth="1"/>
    <col min="5649" max="5888" width="9.140625" style="1"/>
    <col min="5889" max="5889" width="3.5703125" style="1" customWidth="1"/>
    <col min="5890" max="5890" width="79.85546875" style="1" customWidth="1"/>
    <col min="5891" max="5891" width="25.42578125" style="1" customWidth="1"/>
    <col min="5892" max="5892" width="10.140625" style="1" customWidth="1"/>
    <col min="5893" max="5904" width="8.140625" style="1" customWidth="1"/>
    <col min="5905" max="6144" width="9.140625" style="1"/>
    <col min="6145" max="6145" width="3.5703125" style="1" customWidth="1"/>
    <col min="6146" max="6146" width="79.85546875" style="1" customWidth="1"/>
    <col min="6147" max="6147" width="25.42578125" style="1" customWidth="1"/>
    <col min="6148" max="6148" width="10.140625" style="1" customWidth="1"/>
    <col min="6149" max="6160" width="8.140625" style="1" customWidth="1"/>
    <col min="6161" max="6400" width="9.140625" style="1"/>
    <col min="6401" max="6401" width="3.5703125" style="1" customWidth="1"/>
    <col min="6402" max="6402" width="79.85546875" style="1" customWidth="1"/>
    <col min="6403" max="6403" width="25.42578125" style="1" customWidth="1"/>
    <col min="6404" max="6404" width="10.140625" style="1" customWidth="1"/>
    <col min="6405" max="6416" width="8.140625" style="1" customWidth="1"/>
    <col min="6417" max="6656" width="9.140625" style="1"/>
    <col min="6657" max="6657" width="3.5703125" style="1" customWidth="1"/>
    <col min="6658" max="6658" width="79.85546875" style="1" customWidth="1"/>
    <col min="6659" max="6659" width="25.42578125" style="1" customWidth="1"/>
    <col min="6660" max="6660" width="10.140625" style="1" customWidth="1"/>
    <col min="6661" max="6672" width="8.140625" style="1" customWidth="1"/>
    <col min="6673" max="6912" width="9.140625" style="1"/>
    <col min="6913" max="6913" width="3.5703125" style="1" customWidth="1"/>
    <col min="6914" max="6914" width="79.85546875" style="1" customWidth="1"/>
    <col min="6915" max="6915" width="25.42578125" style="1" customWidth="1"/>
    <col min="6916" max="6916" width="10.140625" style="1" customWidth="1"/>
    <col min="6917" max="6928" width="8.140625" style="1" customWidth="1"/>
    <col min="6929" max="7168" width="9.140625" style="1"/>
    <col min="7169" max="7169" width="3.5703125" style="1" customWidth="1"/>
    <col min="7170" max="7170" width="79.85546875" style="1" customWidth="1"/>
    <col min="7171" max="7171" width="25.42578125" style="1" customWidth="1"/>
    <col min="7172" max="7172" width="10.140625" style="1" customWidth="1"/>
    <col min="7173" max="7184" width="8.140625" style="1" customWidth="1"/>
    <col min="7185" max="7424" width="9.140625" style="1"/>
    <col min="7425" max="7425" width="3.5703125" style="1" customWidth="1"/>
    <col min="7426" max="7426" width="79.85546875" style="1" customWidth="1"/>
    <col min="7427" max="7427" width="25.42578125" style="1" customWidth="1"/>
    <col min="7428" max="7428" width="10.140625" style="1" customWidth="1"/>
    <col min="7429" max="7440" width="8.140625" style="1" customWidth="1"/>
    <col min="7441" max="7680" width="9.140625" style="1"/>
    <col min="7681" max="7681" width="3.5703125" style="1" customWidth="1"/>
    <col min="7682" max="7682" width="79.85546875" style="1" customWidth="1"/>
    <col min="7683" max="7683" width="25.42578125" style="1" customWidth="1"/>
    <col min="7684" max="7684" width="10.140625" style="1" customWidth="1"/>
    <col min="7685" max="7696" width="8.140625" style="1" customWidth="1"/>
    <col min="7697" max="7936" width="9.140625" style="1"/>
    <col min="7937" max="7937" width="3.5703125" style="1" customWidth="1"/>
    <col min="7938" max="7938" width="79.85546875" style="1" customWidth="1"/>
    <col min="7939" max="7939" width="25.42578125" style="1" customWidth="1"/>
    <col min="7940" max="7940" width="10.140625" style="1" customWidth="1"/>
    <col min="7941" max="7952" width="8.140625" style="1" customWidth="1"/>
    <col min="7953" max="8192" width="9.140625" style="1"/>
    <col min="8193" max="8193" width="3.5703125" style="1" customWidth="1"/>
    <col min="8194" max="8194" width="79.85546875" style="1" customWidth="1"/>
    <col min="8195" max="8195" width="25.42578125" style="1" customWidth="1"/>
    <col min="8196" max="8196" width="10.140625" style="1" customWidth="1"/>
    <col min="8197" max="8208" width="8.140625" style="1" customWidth="1"/>
    <col min="8209" max="8448" width="9.140625" style="1"/>
    <col min="8449" max="8449" width="3.5703125" style="1" customWidth="1"/>
    <col min="8450" max="8450" width="79.85546875" style="1" customWidth="1"/>
    <col min="8451" max="8451" width="25.42578125" style="1" customWidth="1"/>
    <col min="8452" max="8452" width="10.140625" style="1" customWidth="1"/>
    <col min="8453" max="8464" width="8.140625" style="1" customWidth="1"/>
    <col min="8465" max="8704" width="9.140625" style="1"/>
    <col min="8705" max="8705" width="3.5703125" style="1" customWidth="1"/>
    <col min="8706" max="8706" width="79.85546875" style="1" customWidth="1"/>
    <col min="8707" max="8707" width="25.42578125" style="1" customWidth="1"/>
    <col min="8708" max="8708" width="10.140625" style="1" customWidth="1"/>
    <col min="8709" max="8720" width="8.140625" style="1" customWidth="1"/>
    <col min="8721" max="8960" width="9.140625" style="1"/>
    <col min="8961" max="8961" width="3.5703125" style="1" customWidth="1"/>
    <col min="8962" max="8962" width="79.85546875" style="1" customWidth="1"/>
    <col min="8963" max="8963" width="25.42578125" style="1" customWidth="1"/>
    <col min="8964" max="8964" width="10.140625" style="1" customWidth="1"/>
    <col min="8965" max="8976" width="8.140625" style="1" customWidth="1"/>
    <col min="8977" max="9216" width="9.140625" style="1"/>
    <col min="9217" max="9217" width="3.5703125" style="1" customWidth="1"/>
    <col min="9218" max="9218" width="79.85546875" style="1" customWidth="1"/>
    <col min="9219" max="9219" width="25.42578125" style="1" customWidth="1"/>
    <col min="9220" max="9220" width="10.140625" style="1" customWidth="1"/>
    <col min="9221" max="9232" width="8.140625" style="1" customWidth="1"/>
    <col min="9233" max="9472" width="9.140625" style="1"/>
    <col min="9473" max="9473" width="3.5703125" style="1" customWidth="1"/>
    <col min="9474" max="9474" width="79.85546875" style="1" customWidth="1"/>
    <col min="9475" max="9475" width="25.42578125" style="1" customWidth="1"/>
    <col min="9476" max="9476" width="10.140625" style="1" customWidth="1"/>
    <col min="9477" max="9488" width="8.140625" style="1" customWidth="1"/>
    <col min="9489" max="9728" width="9.140625" style="1"/>
    <col min="9729" max="9729" width="3.5703125" style="1" customWidth="1"/>
    <col min="9730" max="9730" width="79.85546875" style="1" customWidth="1"/>
    <col min="9731" max="9731" width="25.42578125" style="1" customWidth="1"/>
    <col min="9732" max="9732" width="10.140625" style="1" customWidth="1"/>
    <col min="9733" max="9744" width="8.140625" style="1" customWidth="1"/>
    <col min="9745" max="9984" width="9.140625" style="1"/>
    <col min="9985" max="9985" width="3.5703125" style="1" customWidth="1"/>
    <col min="9986" max="9986" width="79.85546875" style="1" customWidth="1"/>
    <col min="9987" max="9987" width="25.42578125" style="1" customWidth="1"/>
    <col min="9988" max="9988" width="10.140625" style="1" customWidth="1"/>
    <col min="9989" max="10000" width="8.140625" style="1" customWidth="1"/>
    <col min="10001" max="10240" width="9.140625" style="1"/>
    <col min="10241" max="10241" width="3.5703125" style="1" customWidth="1"/>
    <col min="10242" max="10242" width="79.85546875" style="1" customWidth="1"/>
    <col min="10243" max="10243" width="25.42578125" style="1" customWidth="1"/>
    <col min="10244" max="10244" width="10.140625" style="1" customWidth="1"/>
    <col min="10245" max="10256" width="8.140625" style="1" customWidth="1"/>
    <col min="10257" max="10496" width="9.140625" style="1"/>
    <col min="10497" max="10497" width="3.5703125" style="1" customWidth="1"/>
    <col min="10498" max="10498" width="79.85546875" style="1" customWidth="1"/>
    <col min="10499" max="10499" width="25.42578125" style="1" customWidth="1"/>
    <col min="10500" max="10500" width="10.140625" style="1" customWidth="1"/>
    <col min="10501" max="10512" width="8.140625" style="1" customWidth="1"/>
    <col min="10513" max="10752" width="9.140625" style="1"/>
    <col min="10753" max="10753" width="3.5703125" style="1" customWidth="1"/>
    <col min="10754" max="10754" width="79.85546875" style="1" customWidth="1"/>
    <col min="10755" max="10755" width="25.42578125" style="1" customWidth="1"/>
    <col min="10756" max="10756" width="10.140625" style="1" customWidth="1"/>
    <col min="10757" max="10768" width="8.140625" style="1" customWidth="1"/>
    <col min="10769" max="11008" width="9.140625" style="1"/>
    <col min="11009" max="11009" width="3.5703125" style="1" customWidth="1"/>
    <col min="11010" max="11010" width="79.85546875" style="1" customWidth="1"/>
    <col min="11011" max="11011" width="25.42578125" style="1" customWidth="1"/>
    <col min="11012" max="11012" width="10.140625" style="1" customWidth="1"/>
    <col min="11013" max="11024" width="8.140625" style="1" customWidth="1"/>
    <col min="11025" max="11264" width="9.140625" style="1"/>
    <col min="11265" max="11265" width="3.5703125" style="1" customWidth="1"/>
    <col min="11266" max="11266" width="79.85546875" style="1" customWidth="1"/>
    <col min="11267" max="11267" width="25.42578125" style="1" customWidth="1"/>
    <col min="11268" max="11268" width="10.140625" style="1" customWidth="1"/>
    <col min="11269" max="11280" width="8.140625" style="1" customWidth="1"/>
    <col min="11281" max="11520" width="9.140625" style="1"/>
    <col min="11521" max="11521" width="3.5703125" style="1" customWidth="1"/>
    <col min="11522" max="11522" width="79.85546875" style="1" customWidth="1"/>
    <col min="11523" max="11523" width="25.42578125" style="1" customWidth="1"/>
    <col min="11524" max="11524" width="10.140625" style="1" customWidth="1"/>
    <col min="11525" max="11536" width="8.140625" style="1" customWidth="1"/>
    <col min="11537" max="11776" width="9.140625" style="1"/>
    <col min="11777" max="11777" width="3.5703125" style="1" customWidth="1"/>
    <col min="11778" max="11778" width="79.85546875" style="1" customWidth="1"/>
    <col min="11779" max="11779" width="25.42578125" style="1" customWidth="1"/>
    <col min="11780" max="11780" width="10.140625" style="1" customWidth="1"/>
    <col min="11781" max="11792" width="8.140625" style="1" customWidth="1"/>
    <col min="11793" max="12032" width="9.140625" style="1"/>
    <col min="12033" max="12033" width="3.5703125" style="1" customWidth="1"/>
    <col min="12034" max="12034" width="79.85546875" style="1" customWidth="1"/>
    <col min="12035" max="12035" width="25.42578125" style="1" customWidth="1"/>
    <col min="12036" max="12036" width="10.140625" style="1" customWidth="1"/>
    <col min="12037" max="12048" width="8.140625" style="1" customWidth="1"/>
    <col min="12049" max="12288" width="9.140625" style="1"/>
    <col min="12289" max="12289" width="3.5703125" style="1" customWidth="1"/>
    <col min="12290" max="12290" width="79.85546875" style="1" customWidth="1"/>
    <col min="12291" max="12291" width="25.42578125" style="1" customWidth="1"/>
    <col min="12292" max="12292" width="10.140625" style="1" customWidth="1"/>
    <col min="12293" max="12304" width="8.140625" style="1" customWidth="1"/>
    <col min="12305" max="12544" width="9.140625" style="1"/>
    <col min="12545" max="12545" width="3.5703125" style="1" customWidth="1"/>
    <col min="12546" max="12546" width="79.85546875" style="1" customWidth="1"/>
    <col min="12547" max="12547" width="25.42578125" style="1" customWidth="1"/>
    <col min="12548" max="12548" width="10.140625" style="1" customWidth="1"/>
    <col min="12549" max="12560" width="8.140625" style="1" customWidth="1"/>
    <col min="12561" max="12800" width="9.140625" style="1"/>
    <col min="12801" max="12801" width="3.5703125" style="1" customWidth="1"/>
    <col min="12802" max="12802" width="79.85546875" style="1" customWidth="1"/>
    <col min="12803" max="12803" width="25.42578125" style="1" customWidth="1"/>
    <col min="12804" max="12804" width="10.140625" style="1" customWidth="1"/>
    <col min="12805" max="12816" width="8.140625" style="1" customWidth="1"/>
    <col min="12817" max="13056" width="9.140625" style="1"/>
    <col min="13057" max="13057" width="3.5703125" style="1" customWidth="1"/>
    <col min="13058" max="13058" width="79.85546875" style="1" customWidth="1"/>
    <col min="13059" max="13059" width="25.42578125" style="1" customWidth="1"/>
    <col min="13060" max="13060" width="10.140625" style="1" customWidth="1"/>
    <col min="13061" max="13072" width="8.140625" style="1" customWidth="1"/>
    <col min="13073" max="13312" width="9.140625" style="1"/>
    <col min="13313" max="13313" width="3.5703125" style="1" customWidth="1"/>
    <col min="13314" max="13314" width="79.85546875" style="1" customWidth="1"/>
    <col min="13315" max="13315" width="25.42578125" style="1" customWidth="1"/>
    <col min="13316" max="13316" width="10.140625" style="1" customWidth="1"/>
    <col min="13317" max="13328" width="8.140625" style="1" customWidth="1"/>
    <col min="13329" max="13568" width="9.140625" style="1"/>
    <col min="13569" max="13569" width="3.5703125" style="1" customWidth="1"/>
    <col min="13570" max="13570" width="79.85546875" style="1" customWidth="1"/>
    <col min="13571" max="13571" width="25.42578125" style="1" customWidth="1"/>
    <col min="13572" max="13572" width="10.140625" style="1" customWidth="1"/>
    <col min="13573" max="13584" width="8.140625" style="1" customWidth="1"/>
    <col min="13585" max="13824" width="9.140625" style="1"/>
    <col min="13825" max="13825" width="3.5703125" style="1" customWidth="1"/>
    <col min="13826" max="13826" width="79.85546875" style="1" customWidth="1"/>
    <col min="13827" max="13827" width="25.42578125" style="1" customWidth="1"/>
    <col min="13828" max="13828" width="10.140625" style="1" customWidth="1"/>
    <col min="13829" max="13840" width="8.140625" style="1" customWidth="1"/>
    <col min="13841" max="14080" width="9.140625" style="1"/>
    <col min="14081" max="14081" width="3.5703125" style="1" customWidth="1"/>
    <col min="14082" max="14082" width="79.85546875" style="1" customWidth="1"/>
    <col min="14083" max="14083" width="25.42578125" style="1" customWidth="1"/>
    <col min="14084" max="14084" width="10.140625" style="1" customWidth="1"/>
    <col min="14085" max="14096" width="8.140625" style="1" customWidth="1"/>
    <col min="14097" max="14336" width="9.140625" style="1"/>
    <col min="14337" max="14337" width="3.5703125" style="1" customWidth="1"/>
    <col min="14338" max="14338" width="79.85546875" style="1" customWidth="1"/>
    <col min="14339" max="14339" width="25.42578125" style="1" customWidth="1"/>
    <col min="14340" max="14340" width="10.140625" style="1" customWidth="1"/>
    <col min="14341" max="14352" width="8.140625" style="1" customWidth="1"/>
    <col min="14353" max="14592" width="9.140625" style="1"/>
    <col min="14593" max="14593" width="3.5703125" style="1" customWidth="1"/>
    <col min="14594" max="14594" width="79.85546875" style="1" customWidth="1"/>
    <col min="14595" max="14595" width="25.42578125" style="1" customWidth="1"/>
    <col min="14596" max="14596" width="10.140625" style="1" customWidth="1"/>
    <col min="14597" max="14608" width="8.140625" style="1" customWidth="1"/>
    <col min="14609" max="14848" width="9.140625" style="1"/>
    <col min="14849" max="14849" width="3.5703125" style="1" customWidth="1"/>
    <col min="14850" max="14850" width="79.85546875" style="1" customWidth="1"/>
    <col min="14851" max="14851" width="25.42578125" style="1" customWidth="1"/>
    <col min="14852" max="14852" width="10.140625" style="1" customWidth="1"/>
    <col min="14853" max="14864" width="8.140625" style="1" customWidth="1"/>
    <col min="14865" max="15104" width="9.140625" style="1"/>
    <col min="15105" max="15105" width="3.5703125" style="1" customWidth="1"/>
    <col min="15106" max="15106" width="79.85546875" style="1" customWidth="1"/>
    <col min="15107" max="15107" width="25.42578125" style="1" customWidth="1"/>
    <col min="15108" max="15108" width="10.140625" style="1" customWidth="1"/>
    <col min="15109" max="15120" width="8.140625" style="1" customWidth="1"/>
    <col min="15121" max="15360" width="9.140625" style="1"/>
    <col min="15361" max="15361" width="3.5703125" style="1" customWidth="1"/>
    <col min="15362" max="15362" width="79.85546875" style="1" customWidth="1"/>
    <col min="15363" max="15363" width="25.42578125" style="1" customWidth="1"/>
    <col min="15364" max="15364" width="10.140625" style="1" customWidth="1"/>
    <col min="15365" max="15376" width="8.140625" style="1" customWidth="1"/>
    <col min="15377" max="15616" width="9.140625" style="1"/>
    <col min="15617" max="15617" width="3.5703125" style="1" customWidth="1"/>
    <col min="15618" max="15618" width="79.85546875" style="1" customWidth="1"/>
    <col min="15619" max="15619" width="25.42578125" style="1" customWidth="1"/>
    <col min="15620" max="15620" width="10.140625" style="1" customWidth="1"/>
    <col min="15621" max="15632" width="8.140625" style="1" customWidth="1"/>
    <col min="15633" max="15872" width="9.140625" style="1"/>
    <col min="15873" max="15873" width="3.5703125" style="1" customWidth="1"/>
    <col min="15874" max="15874" width="79.85546875" style="1" customWidth="1"/>
    <col min="15875" max="15875" width="25.42578125" style="1" customWidth="1"/>
    <col min="15876" max="15876" width="10.140625" style="1" customWidth="1"/>
    <col min="15877" max="15888" width="8.140625" style="1" customWidth="1"/>
    <col min="15889" max="16128" width="9.140625" style="1"/>
    <col min="16129" max="16129" width="3.5703125" style="1" customWidth="1"/>
    <col min="16130" max="16130" width="79.85546875" style="1" customWidth="1"/>
    <col min="16131" max="16131" width="25.42578125" style="1" customWidth="1"/>
    <col min="16132" max="16132" width="10.140625" style="1" customWidth="1"/>
    <col min="16133" max="16144" width="8.140625" style="1" customWidth="1"/>
    <col min="16145" max="16384" width="9.140625" style="1"/>
  </cols>
  <sheetData>
    <row r="1" spans="1:6" s="2" customFormat="1" ht="15" customHeight="1" x14ac:dyDescent="0.2">
      <c r="A1" s="1"/>
      <c r="B1" s="3"/>
      <c r="C1" s="37"/>
      <c r="D1" s="3"/>
      <c r="E1" s="3"/>
      <c r="F1" s="3"/>
    </row>
    <row r="2" spans="1:6" s="2" customFormat="1" ht="11.25" customHeight="1" x14ac:dyDescent="0.2">
      <c r="A2" s="1"/>
      <c r="B2" s="4"/>
      <c r="C2" s="4"/>
      <c r="D2" s="3"/>
      <c r="E2" s="3"/>
      <c r="F2" s="3"/>
    </row>
    <row r="3" spans="1:6" x14ac:dyDescent="0.2">
      <c r="C3" s="5"/>
    </row>
    <row r="4" spans="1:6" ht="33.75" customHeight="1" x14ac:dyDescent="0.3">
      <c r="B4" s="52" t="s">
        <v>37</v>
      </c>
      <c r="C4" s="52"/>
      <c r="F4" s="6"/>
    </row>
    <row r="5" spans="1:6" ht="6" customHeight="1" thickBot="1" x14ac:dyDescent="0.35">
      <c r="B5" s="7"/>
      <c r="C5" s="7"/>
      <c r="F5" s="6"/>
    </row>
    <row r="6" spans="1:6" ht="18" customHeight="1" thickBot="1" x14ac:dyDescent="0.3">
      <c r="B6" s="38" t="s">
        <v>0</v>
      </c>
      <c r="C6" s="39" t="s">
        <v>1</v>
      </c>
      <c r="E6" s="8"/>
      <c r="F6" s="9"/>
    </row>
    <row r="7" spans="1:6" ht="20.25" customHeight="1" thickTop="1" x14ac:dyDescent="0.25">
      <c r="B7" s="10" t="s">
        <v>2</v>
      </c>
      <c r="C7" s="11">
        <v>291875.06199999998</v>
      </c>
      <c r="E7" s="8"/>
    </row>
    <row r="8" spans="1:6" ht="20.25" customHeight="1" x14ac:dyDescent="0.25">
      <c r="B8" s="34" t="s">
        <v>3</v>
      </c>
      <c r="C8" s="11">
        <v>94896</v>
      </c>
      <c r="E8" s="8"/>
    </row>
    <row r="9" spans="1:6" ht="31.5" x14ac:dyDescent="0.25">
      <c r="B9" s="10" t="s">
        <v>23</v>
      </c>
      <c r="C9" s="11">
        <v>1597.0150000000001</v>
      </c>
      <c r="E9" s="8"/>
    </row>
    <row r="10" spans="1:6" ht="55.5" customHeight="1" x14ac:dyDescent="0.25">
      <c r="B10" s="35" t="s">
        <v>21</v>
      </c>
      <c r="C10" s="11">
        <v>0</v>
      </c>
      <c r="E10" s="8"/>
      <c r="F10" s="13"/>
    </row>
    <row r="11" spans="1:6" ht="18.75" customHeight="1" x14ac:dyDescent="0.25">
      <c r="B11" s="10" t="s">
        <v>4</v>
      </c>
      <c r="C11" s="11">
        <f>C12+C16</f>
        <v>2111.4079999999999</v>
      </c>
      <c r="E11" s="14"/>
      <c r="F11" s="12"/>
    </row>
    <row r="12" spans="1:6" ht="15.75" customHeight="1" x14ac:dyDescent="0.25">
      <c r="B12" s="15" t="s">
        <v>5</v>
      </c>
      <c r="C12" s="11">
        <f>C13+C14+C15</f>
        <v>1.0289999999999999</v>
      </c>
      <c r="E12" s="8"/>
      <c r="F12" s="12"/>
    </row>
    <row r="13" spans="1:6" ht="15.75" customHeight="1" x14ac:dyDescent="0.25">
      <c r="B13" s="16" t="s">
        <v>6</v>
      </c>
      <c r="C13" s="11">
        <v>0.63900000000000001</v>
      </c>
      <c r="E13" s="8"/>
      <c r="F13" s="12"/>
    </row>
    <row r="14" spans="1:6" ht="15.75" customHeight="1" x14ac:dyDescent="0.25">
      <c r="B14" s="16" t="s">
        <v>7</v>
      </c>
      <c r="C14" s="11">
        <v>0.22500000000000001</v>
      </c>
      <c r="E14" s="8"/>
      <c r="F14" s="12"/>
    </row>
    <row r="15" spans="1:6" ht="15.75" customHeight="1" x14ac:dyDescent="0.25">
      <c r="B15" s="16" t="s">
        <v>8</v>
      </c>
      <c r="C15" s="11">
        <v>0.16500000000000001</v>
      </c>
      <c r="E15" s="8"/>
      <c r="F15" s="12"/>
    </row>
    <row r="16" spans="1:6" s="17" customFormat="1" ht="15.75" customHeight="1" x14ac:dyDescent="0.25">
      <c r="B16" s="15" t="s">
        <v>9</v>
      </c>
      <c r="C16" s="11">
        <f>C17+C18</f>
        <v>2110.3789999999999</v>
      </c>
      <c r="E16" s="18"/>
      <c r="F16" s="19"/>
    </row>
    <row r="17" spans="2:6" ht="15.75" customHeight="1" x14ac:dyDescent="0.25">
      <c r="B17" s="16" t="s">
        <v>6</v>
      </c>
      <c r="C17" s="11">
        <v>1062.8789999999999</v>
      </c>
      <c r="E17" s="8"/>
      <c r="F17" s="12"/>
    </row>
    <row r="18" spans="2:6" ht="15.75" customHeight="1" x14ac:dyDescent="0.25">
      <c r="B18" s="16" t="s">
        <v>10</v>
      </c>
      <c r="C18" s="11">
        <v>1047.5</v>
      </c>
      <c r="E18" s="8"/>
      <c r="F18" s="12"/>
    </row>
    <row r="19" spans="2:6" ht="16.5" customHeight="1" x14ac:dyDescent="0.25">
      <c r="B19" s="10" t="s">
        <v>11</v>
      </c>
      <c r="C19" s="11">
        <f>C20+C21+C22+C23</f>
        <v>67146.362999999998</v>
      </c>
      <c r="E19" s="8"/>
      <c r="F19" s="12"/>
    </row>
    <row r="20" spans="2:6" ht="14.25" customHeight="1" x14ac:dyDescent="0.25">
      <c r="B20" s="16" t="s">
        <v>24</v>
      </c>
      <c r="C20" s="11">
        <v>44368.68</v>
      </c>
      <c r="E20" s="8"/>
      <c r="F20" s="12"/>
    </row>
    <row r="21" spans="2:6" ht="14.25" customHeight="1" x14ac:dyDescent="0.25">
      <c r="B21" s="16" t="s">
        <v>25</v>
      </c>
      <c r="C21" s="11">
        <v>22777.683000000001</v>
      </c>
      <c r="E21" s="8"/>
      <c r="F21" s="12"/>
    </row>
    <row r="22" spans="2:6" ht="14.25" customHeight="1" x14ac:dyDescent="0.25">
      <c r="B22" s="16" t="s">
        <v>26</v>
      </c>
      <c r="C22" s="11">
        <v>0</v>
      </c>
      <c r="E22" s="8"/>
      <c r="F22" s="12"/>
    </row>
    <row r="23" spans="2:6" ht="14.25" customHeight="1" x14ac:dyDescent="0.25">
      <c r="B23" s="16" t="s">
        <v>27</v>
      </c>
      <c r="C23" s="11">
        <v>0</v>
      </c>
      <c r="E23" s="8"/>
      <c r="F23" s="12"/>
    </row>
    <row r="24" spans="2:6" ht="21.75" customHeight="1" thickBot="1" x14ac:dyDescent="0.3">
      <c r="B24" s="22" t="s">
        <v>12</v>
      </c>
      <c r="C24" s="36">
        <f>C7+C9-C8-C11-C19</f>
        <v>129318.306</v>
      </c>
      <c r="E24" s="8"/>
      <c r="F24" s="13"/>
    </row>
    <row r="25" spans="2:6" ht="18" customHeight="1" thickBot="1" x14ac:dyDescent="0.3">
      <c r="B25" s="38" t="s">
        <v>13</v>
      </c>
      <c r="C25" s="40" t="s">
        <v>14</v>
      </c>
      <c r="E25" s="8"/>
      <c r="F25" s="20"/>
    </row>
    <row r="26" spans="2:6" ht="19.5" customHeight="1" thickTop="1" x14ac:dyDescent="0.25">
      <c r="B26" s="41" t="s">
        <v>15</v>
      </c>
      <c r="C26" s="46">
        <v>511.25900000000001</v>
      </c>
      <c r="E26" s="21"/>
      <c r="F26" s="13"/>
    </row>
    <row r="27" spans="2:6" ht="19.5" customHeight="1" x14ac:dyDescent="0.25">
      <c r="B27" s="34" t="s">
        <v>16</v>
      </c>
      <c r="C27" s="46">
        <v>180.58940000000001</v>
      </c>
      <c r="E27" s="21"/>
      <c r="F27" s="13"/>
    </row>
    <row r="28" spans="2:6" ht="33.75" customHeight="1" x14ac:dyDescent="0.25">
      <c r="B28" s="41" t="s">
        <v>29</v>
      </c>
      <c r="C28" s="46">
        <v>7.7850000000000001</v>
      </c>
      <c r="E28" s="21"/>
      <c r="F28" s="13"/>
    </row>
    <row r="29" spans="2:6" ht="18" customHeight="1" x14ac:dyDescent="0.25">
      <c r="B29" s="10" t="s">
        <v>17</v>
      </c>
      <c r="C29" s="46">
        <v>4.2121729999999999</v>
      </c>
      <c r="E29" s="8"/>
      <c r="F29" s="13"/>
    </row>
    <row r="30" spans="2:6" ht="15.75" x14ac:dyDescent="0.25">
      <c r="B30" s="10" t="s">
        <v>18</v>
      </c>
      <c r="C30" s="46">
        <f>C31+C32+C33+C34</f>
        <v>117.038749</v>
      </c>
      <c r="E30" s="8"/>
      <c r="F30" s="13"/>
    </row>
    <row r="31" spans="2:6" ht="15.75" x14ac:dyDescent="0.25">
      <c r="B31" s="16" t="s">
        <v>24</v>
      </c>
      <c r="C31" s="46">
        <v>82.705254999999994</v>
      </c>
      <c r="E31" s="8"/>
      <c r="F31" s="13"/>
    </row>
    <row r="32" spans="2:6" ht="15.75" x14ac:dyDescent="0.25">
      <c r="B32" s="16" t="s">
        <v>25</v>
      </c>
      <c r="C32" s="47">
        <v>34.333494000000002</v>
      </c>
      <c r="E32" s="8"/>
      <c r="F32" s="13"/>
    </row>
    <row r="33" spans="1:6" ht="15.75" x14ac:dyDescent="0.25">
      <c r="B33" s="16" t="s">
        <v>26</v>
      </c>
      <c r="C33" s="46">
        <v>0</v>
      </c>
      <c r="E33" s="8"/>
      <c r="F33" s="13"/>
    </row>
    <row r="34" spans="1:6" ht="15.75" x14ac:dyDescent="0.25">
      <c r="B34" s="16" t="s">
        <v>27</v>
      </c>
      <c r="C34" s="46">
        <v>0</v>
      </c>
      <c r="E34" s="8"/>
      <c r="F34" s="13"/>
    </row>
    <row r="35" spans="1:6" ht="21" customHeight="1" thickBot="1" x14ac:dyDescent="0.3">
      <c r="B35" s="22" t="s">
        <v>19</v>
      </c>
      <c r="C35" s="48">
        <f>C26+C28-C27-C29-C30</f>
        <v>217.20367799999997</v>
      </c>
      <c r="E35" s="8"/>
      <c r="F35" s="13"/>
    </row>
    <row r="36" spans="1:6" ht="18.75" customHeight="1" thickBot="1" x14ac:dyDescent="0.25">
      <c r="B36" s="23" t="s">
        <v>22</v>
      </c>
      <c r="C36" s="24">
        <f>C35/C24</f>
        <v>1.6796050359645135E-3</v>
      </c>
      <c r="E36" s="8"/>
      <c r="F36" s="25"/>
    </row>
    <row r="37" spans="1:6" ht="32.25" thickBot="1" x14ac:dyDescent="0.3">
      <c r="B37" s="26" t="s">
        <v>30</v>
      </c>
      <c r="C37" s="27">
        <v>1482.32</v>
      </c>
      <c r="D37" s="45"/>
      <c r="E37" s="51"/>
      <c r="F37" s="8"/>
    </row>
    <row r="38" spans="1:6" ht="32.25" thickBot="1" x14ac:dyDescent="0.3">
      <c r="B38" s="28" t="s">
        <v>20</v>
      </c>
      <c r="C38" s="27">
        <v>941109.06</v>
      </c>
      <c r="D38" s="45"/>
      <c r="E38" s="50"/>
      <c r="F38" s="8"/>
    </row>
    <row r="39" spans="1:6" ht="32.25" thickBot="1" x14ac:dyDescent="0.3">
      <c r="B39" s="29" t="s">
        <v>31</v>
      </c>
      <c r="C39" s="54">
        <f>C37+C38*C36</f>
        <v>3063.0115165678299</v>
      </c>
      <c r="D39" s="45"/>
      <c r="E39" s="8"/>
    </row>
    <row r="41" spans="1:6" ht="68.25" customHeight="1" x14ac:dyDescent="0.2">
      <c r="B41" s="53" t="s">
        <v>28</v>
      </c>
      <c r="C41" s="53"/>
    </row>
    <row r="42" spans="1:6" ht="23.25" customHeight="1" x14ac:dyDescent="0.3">
      <c r="B42" s="30"/>
    </row>
    <row r="43" spans="1:6" s="17" customFormat="1" ht="18.75" x14ac:dyDescent="0.3">
      <c r="B43" s="31" t="s">
        <v>33</v>
      </c>
      <c r="C43" s="31" t="s">
        <v>34</v>
      </c>
    </row>
    <row r="44" spans="1:6" ht="14.25" customHeight="1" x14ac:dyDescent="0.3">
      <c r="B44" s="30"/>
    </row>
    <row r="45" spans="1:6" ht="15" x14ac:dyDescent="0.25">
      <c r="A45" s="32"/>
      <c r="B45" s="42" t="s">
        <v>32</v>
      </c>
      <c r="C45" s="42" t="s">
        <v>32</v>
      </c>
    </row>
    <row r="46" spans="1:6" ht="30" x14ac:dyDescent="0.2">
      <c r="A46" s="32"/>
      <c r="B46" s="43" t="s">
        <v>36</v>
      </c>
      <c r="C46" s="44" t="s">
        <v>35</v>
      </c>
    </row>
    <row r="47" spans="1:6" ht="18.75" x14ac:dyDescent="0.3">
      <c r="B47" s="30"/>
      <c r="C47" s="45"/>
      <c r="D47" s="45"/>
    </row>
    <row r="48" spans="1:6" ht="18.75" customHeight="1" x14ac:dyDescent="0.2">
      <c r="B48" s="33" t="s">
        <v>38</v>
      </c>
      <c r="D48" s="49"/>
    </row>
    <row r="49" spans="2:2" x14ac:dyDescent="0.2">
      <c r="B49" s="33" t="s">
        <v>39</v>
      </c>
    </row>
  </sheetData>
  <mergeCells count="2">
    <mergeCell ref="B4:C4"/>
    <mergeCell ref="B41:C41"/>
  </mergeCells>
  <pageMargins left="0.78740157480314965" right="0.59055118110236227" top="0.59055118110236227" bottom="0.59055118110236227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2023-03-14T06:01:35Z</dcterms:modified>
</cp:coreProperties>
</file>